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bookViews>
  <sheets>
    <sheet name="Sheet1" sheetId="1" r:id="rId1"/>
    <sheet name="Sheet2" sheetId="2" r:id="rId2"/>
    <sheet name="Sheet3" sheetId="3" r:id="rId3"/>
  </sheets>
  <definedNames>
    <definedName name="_GoBack" localSheetId="0">Sheet1!#REF!</definedName>
  </definedNames>
  <calcPr calcId="144525"/>
</workbook>
</file>

<file path=xl/sharedStrings.xml><?xml version="1.0" encoding="utf-8"?>
<sst xmlns="http://schemas.openxmlformats.org/spreadsheetml/2006/main" count="58" uniqueCount="55">
  <si>
    <r>
      <t xml:space="preserve">面向临床医学、医学影像、麻醉等本科各专业
                                                                                                                             </t>
    </r>
    <r>
      <rPr>
        <sz val="6"/>
        <color rgb="FF000000"/>
        <rFont val="宋体"/>
        <charset val="134"/>
      </rPr>
      <t xml:space="preserve"> *注：内容以实际情况为准</t>
    </r>
  </si>
  <si>
    <t>序号</t>
  </si>
  <si>
    <t>课程名称</t>
  </si>
  <si>
    <t>授课老师</t>
  </si>
  <si>
    <t>学分</t>
  </si>
  <si>
    <t>学时</t>
  </si>
  <si>
    <t>课程简介</t>
  </si>
  <si>
    <t>生物实验导论</t>
  </si>
  <si>
    <t>李春艳   卢瑶   梁再赋     傅炜昕 等</t>
  </si>
  <si>
    <r>
      <rPr>
        <sz val="10"/>
        <rFont val="宋体"/>
        <charset val="134"/>
      </rPr>
      <t>如同其它生命科学学科，生物学与生物技术的发展是建立在科学实验基础之上，实验仪器及其相关实验技术对推动学科建设起到重要作用。根据生物学与生物技术专业欲达到的学生培养目标，有必要在学生完成一年级课程后，进一步掌握生物学与生物技术实验常用仪器的基本原理及基本应用方法，以指导将要从事的科学实践。近年来，生物学与生物技术的实验仪器及技术发展甚快，特别是综合科学技术的渗透加之生命科学学科间技术的相互融合使得这一领域的技术日新月异。本大纲力求突出基本、切合专业需求实际，安排理论课</t>
    </r>
    <r>
      <rPr>
        <sz val="10"/>
        <rFont val="Times New Roman"/>
        <charset val="134"/>
      </rPr>
      <t>28</t>
    </r>
    <r>
      <rPr>
        <sz val="10"/>
        <rFont val="宋体"/>
        <charset val="134"/>
      </rPr>
      <t>学时，实验课</t>
    </r>
    <r>
      <rPr>
        <sz val="10"/>
        <rFont val="Times New Roman"/>
        <charset val="134"/>
      </rPr>
      <t>12</t>
    </r>
    <r>
      <rPr>
        <sz val="10"/>
        <rFont val="宋体"/>
        <charset val="134"/>
      </rPr>
      <t>学时。实验技术中心的实验室也将对完成本课程后的学生开放，以丰富学生的专业实践，提高从事科学实验的能力。</t>
    </r>
  </si>
  <si>
    <t>细胞生物学</t>
  </si>
  <si>
    <t>高锦兰、罗阳、李丰、刘东鑫，张可，苗滋伟</t>
  </si>
  <si>
    <t>细胞生物学是主要基础学科，是从细胞的显微、亚显微和分子三个水平对细胞的各种生命活动开展研究的学科。通过本课程的学习，使学生掌握细胞的形态结构及细胞生命活动规律，了解细胞生物学的研究方法和手段，培养学生生物学的科学思想，从而使学生能够从细胞的角度去理解生命。主要内容包括绪论、细胞的分子基础与进化、细胞膜与物质转运、内膜系统与蛋白运输、细胞核及基因表达调控、细胞骨架与细胞运动、细胞连接与细胞外基质、细胞信号转导、细胞分裂与细胞周期、细胞分化、干细胞与再生、细胞的衰老与死亡、细胞分子生物学技术和细胞工程。</t>
  </si>
  <si>
    <t>神经生物学</t>
  </si>
  <si>
    <t>刘丽波，尚超</t>
  </si>
  <si>
    <t>神经生物学作为神经科学的基础部分，有机地综合了神经解剖学、神经生理学、神经生物化学、神经药理学和神经发育生物学等多方面的研究成果，从分子、细胞水平到系统和行为水平系统地介绍了神经生物学的基本内容和最新进展，授课内容包括神经元和突触、神经系统的发育、神经营养因子、神经肽、神经元的变性与再生、神经干细胞、、神经元跨膜信号的传递、神经内分泌-免疫调节、视觉、痛觉、听觉、躯体运动的调节和脑的高级功能等内容。</t>
  </si>
  <si>
    <t>干细胞与再生医学</t>
  </si>
  <si>
    <t>庞希宁，李晓航，张涛，郝一文，李宏图，富建华，王  哲，范秋灵，齐国先，王  竟，施  萍</t>
  </si>
  <si>
    <t>干细胞与再生医学是生物科学专业的一门专业课，该课程是主要基础学科，是从干细胞的显微、亚显微和分子三个水平对细胞的各种生命活动开展研究的学科。通过本课程的学习，使学生掌握干细胞的形态结构及细胞生命活动规律，了解干细胞与再生医学，培养学生生物学的科学思想，从而使学生能够从细胞的角度去理解生命。</t>
  </si>
  <si>
    <t>实验动物学</t>
  </si>
  <si>
    <t>时伟红，张梅英，刘佳，郭晓冲</t>
  </si>
  <si>
    <t>第一章 总论 一、实验动物的定义；二、实验动物科学研究的范围；三、实验动物等级（按微生物控制划分）；四、实验动物福利和伦理，3R原则，AAALAC等；五、学术刊物对实验动物和动物实验的要求；第二章 实验动物的遗传分类与应用；一、实验动物品种、品系概念；二、遗传学分类；第三章 常用实验动物特性、选择应用、饲养管理；第四章 实验动物设施，环境控制；第五章 实验动物营养与饲料的质量控制；第六章 人类疾病动物模型；第七章 动物实验</t>
  </si>
  <si>
    <t>基因检测技术</t>
  </si>
  <si>
    <t>吕晶玉 副教授</t>
  </si>
  <si>
    <t>通过本课程教学，使学生掌握基因重组、基因突变检测的基本理论和基本知识，熟悉外源基因表达调控的原理，了解该领域研究的新进展，并具备独立进行基因重组的实际工作能力。</t>
  </si>
  <si>
    <t>神经精神疾病的神经生物学</t>
  </si>
  <si>
    <t>王萍，刘丽波，蔺扬，尚超</t>
  </si>
  <si>
    <t>本课程主要涉及神经病学和精神病学中一些常见临床疾病的神经生物学机制，通过本课程的学习能够使学生初步了解神经系统疾病，并掌握其发生的可能机制。授课内容主要包括针对神经系统疾病的基因治疗、脑变性疾病的分子机制、癫痫、脑缺血、多发性硬化、人类免疫缺陷病毒脑病与艾滋病痴呆、犒赏与成瘾、酒依赖和酒中毒性精神障碍和精神障碍性疾病等相关内容。</t>
  </si>
  <si>
    <t>分子生殖生物学</t>
  </si>
  <si>
    <t>张杰、武迪迪</t>
  </si>
  <si>
    <t>第一章 生殖生理的基础；第二章 染色体工程；第三章 细胞折合与重组；第四章 细胞培养与单克隆抗体；第五章 胚胎移植和试管婴儿；第六章 转基因动物</t>
  </si>
  <si>
    <t>发育与再生医学</t>
  </si>
  <si>
    <t>陈誉华，陈澄，李波，尚德淑</t>
  </si>
  <si>
    <t>发育基本过程，神经系统发育，心血管系统发育，血液系统发育，生殖发育，呼吸泌尿发育，骨发育</t>
  </si>
  <si>
    <t>模式生物与技术</t>
  </si>
  <si>
    <t>小鼠发育模式，模式生物与技术在科研中应用</t>
  </si>
  <si>
    <t>基因组生物学</t>
  </si>
  <si>
    <t>罗阳、曹丽华、刘琦</t>
  </si>
  <si>
    <t>本课程教学目的是使学生掌握基因组学的基本概念与基本理论，以及研究基因组的基本思路与技术手段。第1章至第5章主要介绍了基因组的结构，重点讲述了基因组遗传图与物理图绘制的原理与方法，同时对基因组序列诠释的依据与方法进行了分析与探讨；第6章至第10章着重介绍了基因组的功能，包括基因水平以及基因组水平的表达与调控；第11章至第14章讲述了基因组的进化，内容涉及基因组进化的分子机制以及进化的模式与生物多样性的关系。</t>
  </si>
  <si>
    <t>生物信息学</t>
  </si>
  <si>
    <t>钟连声</t>
  </si>
  <si>
    <t>绪论  
第一章 Internet 基础与生物医学文献检索
第二章 Internet网上生物信息学资源
第三章 序列对比和数据库搜索
第四章 多序列比较的实际应用
第五章 利用核酸序列的预测方法
第六章 利用蛋白质序列进行预测的方法
第七章 系统发育分析与分子进化
第八章 医学生物信息学应用导航
第九章 基因组序列信息分析
第十章 提交基因序列到数据库
第十一章 生物信息学与基因芯片</t>
  </si>
  <si>
    <t>肿瘤细胞分子生物学</t>
  </si>
  <si>
    <t>李丰、方瑾、王桂玲、刘芙蓉、刘彤、于敏</t>
  </si>
  <si>
    <t>肿瘤细胞分子生物学是主要基础学科。通过本课程的学习，使学生掌握肿瘤发生和发展的特性及其相关的分子机制，并学习细胞周期、血管生成、端粒、端粒酶、细胞凋亡及其与肿瘤发生、生长的关系。授课内容包括绪论、肿瘤的起源和演进、细胞分化与肿瘤、肿瘤细胞的特性和肿瘤的生长、肿瘤的侵袭与转移、细胞信号转导与肿瘤、肿瘤发生及致癌机制、肿瘤基因及调控机制、细胞周期与肿瘤、血管生成与肿瘤、端粒、端粒酶与肿瘤、细胞凋亡与肿瘤。</t>
  </si>
  <si>
    <t>分子遗传学</t>
  </si>
  <si>
    <t>李福才 教授</t>
  </si>
  <si>
    <t>通过本课程教学，使学生掌握分子遗传学的基本理论和基本知识，熟悉遗传病的诊断、预防和治疗等的基本原则，了解该领域研究的新进展，并具备一定的实际工作能力，能初步解决一些实践中的遗传学问题。</t>
  </si>
  <si>
    <t>120</t>
  </si>
  <si>
    <t>128</t>
  </si>
  <si>
    <t>80</t>
  </si>
  <si>
    <t>88</t>
  </si>
  <si>
    <t>24</t>
  </si>
  <si>
    <t>40</t>
  </si>
  <si>
    <t>68</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</si>
</sst>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Red]0"/>
    <numFmt numFmtId="177" formatCode="0_ "/>
  </numFmts>
  <fonts count="26">
    <font>
      <sz val="11"/>
      <color theme="1"/>
      <name val="宋体"/>
      <charset val="134"/>
      <scheme val="minor"/>
    </font>
    <font>
      <sz val="10"/>
      <color indexed="8"/>
      <name val="宋体"/>
      <charset val="134"/>
    </font>
    <font>
      <sz val="10"/>
      <color indexed="8"/>
      <name val="Times New Roman"/>
      <charset val="134"/>
    </font>
    <font>
      <sz val="10"/>
      <color rgb="FF000000"/>
      <name val="宋体"/>
      <charset val="134"/>
    </font>
    <font>
      <sz val="1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6"/>
      <color rgb="FF000000"/>
      <name val="宋体"/>
      <charset val="134"/>
    </font>
    <font>
      <sz val="10"/>
      <name val="Times New Roman"/>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1" borderId="0" applyNumberFormat="0" applyBorder="0" applyAlignment="0" applyProtection="0">
      <alignment vertical="center"/>
    </xf>
    <xf numFmtId="0" fontId="10" fillId="0" borderId="7" applyNumberFormat="0" applyFill="0" applyAlignment="0" applyProtection="0">
      <alignment vertical="center"/>
    </xf>
    <xf numFmtId="0" fontId="13" fillId="20" borderId="0" applyNumberFormat="0" applyBorder="0" applyAlignment="0" applyProtection="0">
      <alignment vertical="center"/>
    </xf>
    <xf numFmtId="0" fontId="14" fillId="14" borderId="4" applyNumberFormat="0" applyAlignment="0" applyProtection="0">
      <alignment vertical="center"/>
    </xf>
    <xf numFmtId="0" fontId="23" fillId="14" borderId="8" applyNumberFormat="0" applyAlignment="0" applyProtection="0">
      <alignment vertical="center"/>
    </xf>
    <xf numFmtId="0" fontId="6" fillId="6" borderId="2"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9">
    <xf numFmtId="0" fontId="0" fillId="0" borderId="0" xfId="0">
      <alignment vertical="center"/>
    </xf>
    <xf numFmtId="177" fontId="0" fillId="0" borderId="1" xfId="0" applyNumberForma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176" fontId="0" fillId="0" borderId="0" xfId="0" applyNumberFormat="1" applyAlignment="1">
      <alignment horizontal="center" vertical="center"/>
    </xf>
    <xf numFmtId="0" fontId="0" fillId="0" borderId="0" xfId="0" applyAlignment="1">
      <alignment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76" fontId="0" fillId="0" borderId="1" xfId="0" applyNumberFormat="1" applyBorder="1" applyAlignment="1">
      <alignment horizontal="center" vertical="center"/>
    </xf>
    <xf numFmtId="0" fontId="4" fillId="0" borderId="1" xfId="0" applyFont="1" applyFill="1" applyBorder="1" applyAlignment="1">
      <alignment horizontal="center" vertical="top" wrapText="1"/>
    </xf>
    <xf numFmtId="0" fontId="4"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
  <sheetViews>
    <sheetView tabSelected="1" workbookViewId="0">
      <selection activeCell="F3" sqref="F3"/>
    </sheetView>
  </sheetViews>
  <sheetFormatPr defaultColWidth="9" defaultRowHeight="13.5" outlineLevelCol="5"/>
  <cols>
    <col min="1" max="1" width="4.875" style="6" customWidth="1"/>
    <col min="2" max="2" width="28.25" style="7" customWidth="1"/>
    <col min="3" max="3" width="8.125" style="6" customWidth="1"/>
    <col min="4" max="4" width="4.375" style="8" customWidth="1"/>
    <col min="5" max="5" width="4.875" style="6" customWidth="1"/>
    <col min="6" max="6" width="74.125" style="7" customWidth="1"/>
    <col min="7" max="7" width="17.125" style="9" customWidth="1"/>
    <col min="8" max="16384" width="9" style="9"/>
  </cols>
  <sheetData>
    <row r="1" ht="30" customHeight="1" spans="1:6">
      <c r="A1" s="10" t="s">
        <v>0</v>
      </c>
      <c r="B1" s="11"/>
      <c r="C1" s="11"/>
      <c r="D1" s="12"/>
      <c r="E1" s="11"/>
      <c r="F1" s="11"/>
    </row>
    <row r="2" ht="21" customHeight="1" spans="1:6">
      <c r="A2" s="2" t="s">
        <v>1</v>
      </c>
      <c r="B2" s="2" t="s">
        <v>2</v>
      </c>
      <c r="C2" s="2" t="s">
        <v>3</v>
      </c>
      <c r="D2" s="13" t="s">
        <v>4</v>
      </c>
      <c r="E2" s="2" t="s">
        <v>5</v>
      </c>
      <c r="F2" s="2" t="s">
        <v>6</v>
      </c>
    </row>
    <row r="3" ht="84.75" spans="1:6">
      <c r="A3" s="14">
        <v>1</v>
      </c>
      <c r="B3" s="15" t="s">
        <v>7</v>
      </c>
      <c r="C3" s="15" t="s">
        <v>8</v>
      </c>
      <c r="D3" s="16">
        <f t="shared" ref="D3:D16" si="0">E3/18</f>
        <v>2.11111111111111</v>
      </c>
      <c r="E3" s="15">
        <v>38</v>
      </c>
      <c r="F3" s="15" t="s">
        <v>9</v>
      </c>
    </row>
    <row r="4" ht="72" spans="1:6">
      <c r="A4" s="14">
        <v>2</v>
      </c>
      <c r="B4" s="15" t="s">
        <v>10</v>
      </c>
      <c r="C4" s="15" t="s">
        <v>11</v>
      </c>
      <c r="D4" s="16">
        <f t="shared" si="0"/>
        <v>4.66666666666667</v>
      </c>
      <c r="E4" s="15">
        <v>84</v>
      </c>
      <c r="F4" s="15" t="s">
        <v>12</v>
      </c>
    </row>
    <row r="5" ht="60" spans="1:6">
      <c r="A5" s="14">
        <v>3</v>
      </c>
      <c r="B5" s="15" t="s">
        <v>13</v>
      </c>
      <c r="C5" s="15" t="s">
        <v>14</v>
      </c>
      <c r="D5" s="16">
        <f t="shared" si="0"/>
        <v>2.11111111111111</v>
      </c>
      <c r="E5" s="15">
        <v>38</v>
      </c>
      <c r="F5" s="11" t="s">
        <v>15</v>
      </c>
    </row>
    <row r="6" ht="132" spans="1:6">
      <c r="A6" s="14">
        <v>4</v>
      </c>
      <c r="B6" s="15" t="s">
        <v>16</v>
      </c>
      <c r="C6" s="15" t="s">
        <v>17</v>
      </c>
      <c r="D6" s="16">
        <f t="shared" si="0"/>
        <v>2.11111111111111</v>
      </c>
      <c r="E6" s="15">
        <v>38</v>
      </c>
      <c r="F6" s="15" t="s">
        <v>18</v>
      </c>
    </row>
    <row r="7" ht="60" spans="1:6">
      <c r="A7" s="14">
        <v>5</v>
      </c>
      <c r="B7" s="15" t="s">
        <v>19</v>
      </c>
      <c r="C7" s="15" t="s">
        <v>20</v>
      </c>
      <c r="D7" s="16">
        <f t="shared" si="0"/>
        <v>1.88888888888889</v>
      </c>
      <c r="E7" s="15">
        <v>34</v>
      </c>
      <c r="F7" s="15" t="s">
        <v>21</v>
      </c>
    </row>
    <row r="8" ht="24" spans="1:6">
      <c r="A8" s="14">
        <v>6</v>
      </c>
      <c r="B8" s="15" t="s">
        <v>22</v>
      </c>
      <c r="C8" s="15" t="s">
        <v>23</v>
      </c>
      <c r="D8" s="16">
        <f t="shared" si="0"/>
        <v>3.11111111111111</v>
      </c>
      <c r="E8" s="15">
        <v>56</v>
      </c>
      <c r="F8" s="15" t="s">
        <v>24</v>
      </c>
    </row>
    <row r="9" ht="48" spans="1:6">
      <c r="A9" s="14">
        <v>7</v>
      </c>
      <c r="B9" s="15" t="s">
        <v>25</v>
      </c>
      <c r="C9" s="15" t="s">
        <v>26</v>
      </c>
      <c r="D9" s="16">
        <f t="shared" si="0"/>
        <v>1.66666666666667</v>
      </c>
      <c r="E9" s="15">
        <v>30</v>
      </c>
      <c r="F9" s="15" t="s">
        <v>27</v>
      </c>
    </row>
    <row r="10" ht="24" spans="1:6">
      <c r="A10" s="14">
        <v>8</v>
      </c>
      <c r="B10" s="15" t="s">
        <v>28</v>
      </c>
      <c r="C10" s="15" t="s">
        <v>29</v>
      </c>
      <c r="D10" s="16">
        <f t="shared" si="0"/>
        <v>1.66666666666667</v>
      </c>
      <c r="E10" s="15">
        <v>30</v>
      </c>
      <c r="F10" s="17" t="s">
        <v>30</v>
      </c>
    </row>
    <row r="11" ht="48" spans="1:6">
      <c r="A11" s="14">
        <v>9</v>
      </c>
      <c r="B11" s="15" t="s">
        <v>31</v>
      </c>
      <c r="C11" s="15" t="s">
        <v>32</v>
      </c>
      <c r="D11" s="16">
        <f t="shared" si="0"/>
        <v>2.11111111111111</v>
      </c>
      <c r="E11" s="15">
        <v>38</v>
      </c>
      <c r="F11" s="15" t="s">
        <v>33</v>
      </c>
    </row>
    <row r="12" ht="48" spans="1:6">
      <c r="A12" s="14">
        <v>10</v>
      </c>
      <c r="B12" s="15" t="s">
        <v>34</v>
      </c>
      <c r="C12" s="15" t="s">
        <v>32</v>
      </c>
      <c r="D12" s="16">
        <f t="shared" si="0"/>
        <v>3.11111111111111</v>
      </c>
      <c r="E12" s="15">
        <v>56</v>
      </c>
      <c r="F12" s="15" t="s">
        <v>35</v>
      </c>
    </row>
    <row r="13" ht="60" spans="1:6">
      <c r="A13" s="14">
        <v>11</v>
      </c>
      <c r="B13" s="15" t="s">
        <v>36</v>
      </c>
      <c r="C13" s="15" t="s">
        <v>37</v>
      </c>
      <c r="D13" s="16">
        <f t="shared" si="0"/>
        <v>2.11111111111111</v>
      </c>
      <c r="E13" s="15">
        <v>38</v>
      </c>
      <c r="F13" s="15" t="s">
        <v>38</v>
      </c>
    </row>
    <row r="14" ht="144" spans="1:6">
      <c r="A14" s="14">
        <v>12</v>
      </c>
      <c r="B14" s="15" t="s">
        <v>39</v>
      </c>
      <c r="C14" s="15" t="s">
        <v>40</v>
      </c>
      <c r="D14" s="16">
        <f t="shared" si="0"/>
        <v>1.66666666666667</v>
      </c>
      <c r="E14" s="15">
        <v>30</v>
      </c>
      <c r="F14" s="15" t="s">
        <v>41</v>
      </c>
    </row>
    <row r="15" ht="60" spans="1:6">
      <c r="A15" s="14">
        <v>13</v>
      </c>
      <c r="B15" s="15" t="s">
        <v>42</v>
      </c>
      <c r="C15" s="15" t="s">
        <v>43</v>
      </c>
      <c r="D15" s="16">
        <f t="shared" si="0"/>
        <v>2.33333333333333</v>
      </c>
      <c r="E15" s="15">
        <v>42</v>
      </c>
      <c r="F15" s="15" t="s">
        <v>44</v>
      </c>
    </row>
    <row r="16" ht="36" spans="1:6">
      <c r="A16" s="14">
        <v>14</v>
      </c>
      <c r="B16" s="15" t="s">
        <v>45</v>
      </c>
      <c r="C16" s="15" t="s">
        <v>46</v>
      </c>
      <c r="D16" s="16">
        <f t="shared" si="0"/>
        <v>1.66666666666667</v>
      </c>
      <c r="E16" s="15">
        <v>30</v>
      </c>
      <c r="F16" s="15" t="s">
        <v>47</v>
      </c>
    </row>
    <row r="17" spans="2:6">
      <c r="B17" s="18"/>
      <c r="C17" s="18"/>
      <c r="E17" s="18"/>
      <c r="F17" s="18"/>
    </row>
    <row r="18" spans="2:6">
      <c r="B18" s="18"/>
      <c r="C18" s="18"/>
      <c r="E18" s="18"/>
      <c r="F18" s="18"/>
    </row>
    <row r="19" spans="2:6">
      <c r="B19" s="18"/>
      <c r="C19" s="18"/>
      <c r="E19" s="18"/>
      <c r="F19" s="18"/>
    </row>
    <row r="20" spans="2:6">
      <c r="B20" s="18"/>
      <c r="C20" s="18"/>
      <c r="E20" s="18"/>
      <c r="F20" s="18"/>
    </row>
    <row r="21" spans="2:6">
      <c r="B21" s="18"/>
      <c r="C21" s="18"/>
      <c r="E21" s="18"/>
      <c r="F21" s="18"/>
    </row>
    <row r="22" spans="2:6">
      <c r="B22" s="18"/>
      <c r="C22" s="18"/>
      <c r="E22" s="18"/>
      <c r="F22" s="18"/>
    </row>
    <row r="23" spans="2:6">
      <c r="B23" s="18"/>
      <c r="C23" s="18"/>
      <c r="E23" s="18"/>
      <c r="F23" s="18"/>
    </row>
    <row r="24" spans="2:6">
      <c r="B24" s="18"/>
      <c r="C24" s="18"/>
      <c r="E24" s="18"/>
      <c r="F24" s="18"/>
    </row>
    <row r="25" spans="2:6">
      <c r="B25" s="18"/>
      <c r="C25" s="18"/>
      <c r="E25" s="18"/>
      <c r="F25" s="18"/>
    </row>
    <row r="26" spans="2:6">
      <c r="B26" s="18"/>
      <c r="C26" s="18"/>
      <c r="E26" s="18"/>
      <c r="F26" s="18"/>
    </row>
    <row r="27" spans="2:6">
      <c r="B27" s="18"/>
      <c r="C27" s="18"/>
      <c r="E27" s="18"/>
      <c r="F27" s="18"/>
    </row>
    <row r="28" spans="2:6">
      <c r="B28" s="18"/>
      <c r="C28" s="18"/>
      <c r="E28" s="18"/>
      <c r="F28" s="18"/>
    </row>
    <row r="29" spans="2:6">
      <c r="B29" s="18"/>
      <c r="C29" s="18"/>
      <c r="E29" s="18"/>
      <c r="F29" s="18"/>
    </row>
    <row r="30" spans="2:6">
      <c r="B30" s="18"/>
      <c r="C30" s="18"/>
      <c r="E30" s="18"/>
      <c r="F30" s="18"/>
    </row>
    <row r="31" spans="2:6">
      <c r="B31" s="18"/>
      <c r="C31" s="18"/>
      <c r="E31" s="18"/>
      <c r="F31" s="18"/>
    </row>
    <row r="32" spans="2:6">
      <c r="B32" s="18"/>
      <c r="C32" s="18"/>
      <c r="E32" s="18"/>
      <c r="F32" s="18"/>
    </row>
    <row r="33" spans="2:6">
      <c r="B33" s="18"/>
      <c r="C33" s="18"/>
      <c r="E33" s="18"/>
      <c r="F33" s="18"/>
    </row>
    <row r="34" spans="2:6">
      <c r="B34" s="18"/>
      <c r="C34" s="18"/>
      <c r="E34" s="18"/>
      <c r="F34" s="18"/>
    </row>
    <row r="35" spans="2:6">
      <c r="B35" s="18"/>
      <c r="C35" s="18"/>
      <c r="E35" s="18"/>
      <c r="F35" s="18"/>
    </row>
    <row r="36" spans="2:6">
      <c r="B36" s="18"/>
      <c r="C36" s="18"/>
      <c r="E36" s="18"/>
      <c r="F36" s="18"/>
    </row>
    <row r="37" spans="2:6">
      <c r="B37" s="18"/>
      <c r="C37" s="18"/>
      <c r="E37" s="18"/>
      <c r="F37" s="18"/>
    </row>
    <row r="38" spans="2:6">
      <c r="B38" s="18"/>
      <c r="C38" s="18"/>
      <c r="E38" s="18"/>
      <c r="F38" s="18"/>
    </row>
    <row r="39" spans="2:6">
      <c r="B39" s="18"/>
      <c r="C39" s="18"/>
      <c r="E39" s="18"/>
      <c r="F39" s="18"/>
    </row>
    <row r="40" spans="2:6">
      <c r="B40" s="18"/>
      <c r="C40" s="18"/>
      <c r="E40" s="18"/>
      <c r="F40" s="18"/>
    </row>
    <row r="41" spans="2:6">
      <c r="B41" s="18"/>
      <c r="C41" s="18"/>
      <c r="E41" s="18"/>
      <c r="F41" s="18"/>
    </row>
    <row r="42" spans="2:6">
      <c r="B42" s="18"/>
      <c r="C42" s="18"/>
      <c r="E42" s="18"/>
      <c r="F42" s="18"/>
    </row>
    <row r="43" spans="2:6">
      <c r="B43" s="18"/>
      <c r="C43" s="18"/>
      <c r="E43" s="18"/>
      <c r="F43" s="18"/>
    </row>
    <row r="44" spans="2:6">
      <c r="B44" s="18"/>
      <c r="C44" s="18"/>
      <c r="E44" s="18"/>
      <c r="F44" s="18"/>
    </row>
    <row r="45" spans="2:6">
      <c r="B45" s="18"/>
      <c r="C45" s="18"/>
      <c r="E45" s="18"/>
      <c r="F45" s="18"/>
    </row>
    <row r="46" spans="2:6">
      <c r="B46" s="18"/>
      <c r="C46" s="18"/>
      <c r="E46" s="18"/>
      <c r="F46" s="18"/>
    </row>
    <row r="47" spans="2:6">
      <c r="B47" s="18"/>
      <c r="C47" s="18"/>
      <c r="E47" s="18"/>
      <c r="F47" s="18"/>
    </row>
    <row r="48" spans="2:6">
      <c r="B48" s="18"/>
      <c r="C48" s="18"/>
      <c r="E48" s="18"/>
      <c r="F48" s="18"/>
    </row>
    <row r="49" spans="2:6">
      <c r="B49" s="18"/>
      <c r="C49" s="18"/>
      <c r="E49" s="18"/>
      <c r="F49" s="18"/>
    </row>
    <row r="50" spans="2:6">
      <c r="B50" s="18"/>
      <c r="C50" s="18"/>
      <c r="E50" s="18"/>
      <c r="F50" s="18"/>
    </row>
    <row r="51" spans="3:6">
      <c r="C51" s="7"/>
      <c r="F51" s="9"/>
    </row>
    <row r="52" spans="3:6">
      <c r="C52" s="7"/>
      <c r="F52" s="9"/>
    </row>
    <row r="53" spans="3:6">
      <c r="C53" s="7"/>
      <c r="F53" s="9"/>
    </row>
    <row r="54" spans="3:6">
      <c r="C54" s="7"/>
      <c r="F54" s="9"/>
    </row>
    <row r="55" spans="3:6">
      <c r="C55" s="7"/>
      <c r="F55" s="9"/>
    </row>
    <row r="56" spans="3:6">
      <c r="C56" s="7"/>
      <c r="F56" s="9"/>
    </row>
    <row r="57" spans="6:6">
      <c r="F57" s="9"/>
    </row>
    <row r="58" spans="6:6">
      <c r="F58" s="9"/>
    </row>
    <row r="59" spans="6:6">
      <c r="F59" s="9"/>
    </row>
    <row r="60" spans="6:6">
      <c r="F60" s="9"/>
    </row>
    <row r="61" spans="6:6">
      <c r="F61" s="9"/>
    </row>
    <row r="62" spans="6:6">
      <c r="F62" s="9"/>
    </row>
    <row r="63" spans="6:6">
      <c r="F63" s="9"/>
    </row>
    <row r="64" spans="6:6">
      <c r="F64" s="9"/>
    </row>
  </sheetData>
  <mergeCells count="1">
    <mergeCell ref="A1:F1"/>
  </mergeCells>
  <pageMargins left="0.511805555555556" right="0.511805555555556" top="0.747916666666667" bottom="0.747916666666667" header="0.313888888888889" footer="0.313888888888889"/>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E90"/>
  <sheetViews>
    <sheetView workbookViewId="0">
      <selection activeCell="H21" sqref="H21"/>
    </sheetView>
  </sheetViews>
  <sheetFormatPr defaultColWidth="9" defaultRowHeight="13.5" outlineLevelCol="4"/>
  <sheetData>
    <row r="2" spans="3:5">
      <c r="C2" s="1">
        <f>D2/18</f>
        <v>3.11111111111111</v>
      </c>
      <c r="D2" s="2">
        <v>56</v>
      </c>
      <c r="E2">
        <f>D2/12</f>
        <v>4.66666666666667</v>
      </c>
    </row>
    <row r="3" spans="3:5">
      <c r="C3" s="1">
        <f t="shared" ref="C3:C25" si="0">D3/18</f>
        <v>3.77777777777778</v>
      </c>
      <c r="D3" s="2">
        <v>68</v>
      </c>
      <c r="E3">
        <f t="shared" ref="E3:E66" si="1">D3/16</f>
        <v>4.25</v>
      </c>
    </row>
    <row r="4" spans="3:5">
      <c r="C4" s="1">
        <f t="shared" si="0"/>
        <v>2.11111111111111</v>
      </c>
      <c r="D4" s="2">
        <v>38</v>
      </c>
      <c r="E4">
        <f t="shared" si="1"/>
        <v>2.375</v>
      </c>
    </row>
    <row r="5" spans="3:5">
      <c r="C5" s="1">
        <f t="shared" si="0"/>
        <v>2.77777777777778</v>
      </c>
      <c r="D5" s="2">
        <v>50</v>
      </c>
      <c r="E5">
        <f t="shared" si="1"/>
        <v>3.125</v>
      </c>
    </row>
    <row r="6" spans="3:5">
      <c r="C6" s="1">
        <f t="shared" si="0"/>
        <v>2.66666666666667</v>
      </c>
      <c r="D6" s="2">
        <v>48</v>
      </c>
      <c r="E6">
        <f t="shared" si="1"/>
        <v>3</v>
      </c>
    </row>
    <row r="7" spans="3:5">
      <c r="C7" s="1">
        <f t="shared" si="0"/>
        <v>1.33333333333333</v>
      </c>
      <c r="D7" s="2">
        <v>24</v>
      </c>
      <c r="E7">
        <f t="shared" si="1"/>
        <v>1.5</v>
      </c>
    </row>
    <row r="8" spans="3:5">
      <c r="C8" s="1">
        <f t="shared" si="0"/>
        <v>10.4444444444444</v>
      </c>
      <c r="D8" s="3">
        <v>188</v>
      </c>
      <c r="E8">
        <f t="shared" si="1"/>
        <v>11.75</v>
      </c>
    </row>
    <row r="9" spans="3:5">
      <c r="C9" s="1">
        <f t="shared" si="0"/>
        <v>3</v>
      </c>
      <c r="D9" s="3">
        <v>54</v>
      </c>
      <c r="E9">
        <f t="shared" si="1"/>
        <v>3.375</v>
      </c>
    </row>
    <row r="10" spans="3:5">
      <c r="C10" s="1">
        <f t="shared" si="0"/>
        <v>2.88888888888889</v>
      </c>
      <c r="D10" s="3">
        <v>52</v>
      </c>
      <c r="E10">
        <f t="shared" si="1"/>
        <v>3.25</v>
      </c>
    </row>
    <row r="11" spans="3:5">
      <c r="C11" s="1">
        <f t="shared" si="0"/>
        <v>7.77777777777778</v>
      </c>
      <c r="D11" s="3">
        <v>140</v>
      </c>
      <c r="E11">
        <f t="shared" si="1"/>
        <v>8.75</v>
      </c>
    </row>
    <row r="12" spans="3:5">
      <c r="C12" s="1">
        <f t="shared" si="0"/>
        <v>2.22222222222222</v>
      </c>
      <c r="D12" s="3">
        <v>40</v>
      </c>
      <c r="E12">
        <f>D12/12</f>
        <v>3.33333333333333</v>
      </c>
    </row>
    <row r="13" spans="3:5">
      <c r="C13" s="1">
        <f t="shared" si="0"/>
        <v>4.22222222222222</v>
      </c>
      <c r="D13" s="2">
        <v>76</v>
      </c>
      <c r="E13">
        <f t="shared" si="1"/>
        <v>4.75</v>
      </c>
    </row>
    <row r="14" spans="3:5">
      <c r="C14" s="1">
        <f t="shared" si="0"/>
        <v>1.33333333333333</v>
      </c>
      <c r="D14" s="2">
        <v>24</v>
      </c>
      <c r="E14">
        <f t="shared" si="1"/>
        <v>1.5</v>
      </c>
    </row>
    <row r="15" spans="3:5">
      <c r="C15" s="1">
        <f t="shared" si="0"/>
        <v>1.22222222222222</v>
      </c>
      <c r="D15" s="2">
        <v>22</v>
      </c>
      <c r="E15">
        <f t="shared" si="1"/>
        <v>1.375</v>
      </c>
    </row>
    <row r="16" spans="3:5">
      <c r="C16" s="1">
        <f t="shared" si="0"/>
        <v>0.444444444444444</v>
      </c>
      <c r="D16" s="2">
        <v>8</v>
      </c>
      <c r="E16">
        <f t="shared" si="1"/>
        <v>0.5</v>
      </c>
    </row>
    <row r="17" spans="3:5">
      <c r="C17" s="1">
        <f t="shared" si="0"/>
        <v>3</v>
      </c>
      <c r="D17" s="2">
        <v>54</v>
      </c>
      <c r="E17">
        <f t="shared" si="1"/>
        <v>3.375</v>
      </c>
    </row>
    <row r="18" spans="3:5">
      <c r="C18" s="1">
        <f t="shared" si="0"/>
        <v>1.33333333333333</v>
      </c>
      <c r="D18" s="2">
        <v>24</v>
      </c>
      <c r="E18">
        <f t="shared" si="1"/>
        <v>1.5</v>
      </c>
    </row>
    <row r="19" spans="3:5">
      <c r="C19" s="1">
        <f t="shared" si="0"/>
        <v>3.11111111111111</v>
      </c>
      <c r="D19" s="2">
        <v>56</v>
      </c>
      <c r="E19">
        <f t="shared" si="1"/>
        <v>3.5</v>
      </c>
    </row>
    <row r="20" spans="3:5">
      <c r="C20" s="1">
        <f t="shared" si="0"/>
        <v>1.33333333333333</v>
      </c>
      <c r="D20" s="2">
        <v>24</v>
      </c>
      <c r="E20">
        <f t="shared" si="1"/>
        <v>1.5</v>
      </c>
    </row>
    <row r="21" spans="3:5">
      <c r="C21" s="1">
        <f t="shared" si="0"/>
        <v>4</v>
      </c>
      <c r="D21" s="2">
        <v>72</v>
      </c>
      <c r="E21">
        <f t="shared" si="1"/>
        <v>4.5</v>
      </c>
    </row>
    <row r="22" spans="3:5">
      <c r="C22" s="1">
        <f t="shared" si="0"/>
        <v>2.66666666666667</v>
      </c>
      <c r="D22" s="2">
        <v>48</v>
      </c>
      <c r="E22">
        <f>D22/12</f>
        <v>4</v>
      </c>
    </row>
    <row r="23" spans="3:5">
      <c r="C23" s="1">
        <f t="shared" si="0"/>
        <v>2.66666666666667</v>
      </c>
      <c r="D23" s="2">
        <v>48</v>
      </c>
      <c r="E23">
        <f t="shared" si="1"/>
        <v>3</v>
      </c>
    </row>
    <row r="24" spans="3:5">
      <c r="C24" s="1">
        <f t="shared" si="0"/>
        <v>1.33333333333333</v>
      </c>
      <c r="D24" s="2">
        <v>24</v>
      </c>
      <c r="E24">
        <f t="shared" si="1"/>
        <v>1.5</v>
      </c>
    </row>
    <row r="25" spans="3:5">
      <c r="C25" s="1">
        <f t="shared" si="0"/>
        <v>2.22222222222222</v>
      </c>
      <c r="D25" s="2">
        <v>40</v>
      </c>
      <c r="E25">
        <f t="shared" si="1"/>
        <v>2.5</v>
      </c>
    </row>
    <row r="26" spans="5:5">
      <c r="E26">
        <f t="shared" si="1"/>
        <v>0</v>
      </c>
    </row>
    <row r="27" spans="3:5">
      <c r="C27" s="1">
        <f t="shared" ref="C27:C35" si="2">D27/18</f>
        <v>6.66666666666667</v>
      </c>
      <c r="D27" s="4" t="s">
        <v>48</v>
      </c>
      <c r="E27">
        <f t="shared" si="1"/>
        <v>7.5</v>
      </c>
    </row>
    <row r="28" spans="3:5">
      <c r="C28" s="1">
        <f t="shared" si="2"/>
        <v>7.11111111111111</v>
      </c>
      <c r="D28" s="4" t="s">
        <v>49</v>
      </c>
      <c r="E28">
        <f t="shared" si="1"/>
        <v>8</v>
      </c>
    </row>
    <row r="29" spans="3:5">
      <c r="C29" s="1">
        <f t="shared" si="2"/>
        <v>4.44444444444444</v>
      </c>
      <c r="D29" s="4" t="s">
        <v>50</v>
      </c>
      <c r="E29">
        <f t="shared" si="1"/>
        <v>5</v>
      </c>
    </row>
    <row r="30" spans="3:5">
      <c r="C30" s="1">
        <f t="shared" si="2"/>
        <v>6.66666666666667</v>
      </c>
      <c r="D30" s="4" t="s">
        <v>48</v>
      </c>
      <c r="E30">
        <f t="shared" si="1"/>
        <v>7.5</v>
      </c>
    </row>
    <row r="31" spans="3:5">
      <c r="C31" s="1">
        <f t="shared" si="2"/>
        <v>4.88888888888889</v>
      </c>
      <c r="D31" s="4" t="s">
        <v>51</v>
      </c>
      <c r="E31">
        <f t="shared" si="1"/>
        <v>5.5</v>
      </c>
    </row>
    <row r="32" spans="3:5">
      <c r="C32" s="1">
        <f t="shared" si="2"/>
        <v>1.33333333333333</v>
      </c>
      <c r="D32" s="4" t="s">
        <v>52</v>
      </c>
      <c r="E32">
        <f>D32/12</f>
        <v>2</v>
      </c>
    </row>
    <row r="33" spans="3:5">
      <c r="C33" s="1">
        <f t="shared" si="2"/>
        <v>2.22222222222222</v>
      </c>
      <c r="D33" s="4" t="s">
        <v>53</v>
      </c>
      <c r="E33">
        <f t="shared" si="1"/>
        <v>2.5</v>
      </c>
    </row>
    <row r="34" spans="3:5">
      <c r="C34" s="1">
        <f t="shared" si="2"/>
        <v>6.66666666666667</v>
      </c>
      <c r="D34" s="4" t="s">
        <v>48</v>
      </c>
      <c r="E34">
        <f t="shared" si="1"/>
        <v>7.5</v>
      </c>
    </row>
    <row r="35" spans="3:5">
      <c r="C35" s="1">
        <f t="shared" si="2"/>
        <v>3.77777777777778</v>
      </c>
      <c r="D35" s="4" t="s">
        <v>54</v>
      </c>
      <c r="E35">
        <f t="shared" si="1"/>
        <v>4.25</v>
      </c>
    </row>
    <row r="36" spans="5:5">
      <c r="E36">
        <f t="shared" si="1"/>
        <v>0</v>
      </c>
    </row>
    <row r="37" spans="3:5">
      <c r="C37" s="1">
        <f t="shared" ref="C37:C40" si="3">D37/18</f>
        <v>2.77777777777778</v>
      </c>
      <c r="D37" s="2">
        <v>50</v>
      </c>
      <c r="E37">
        <f t="shared" si="1"/>
        <v>3.125</v>
      </c>
    </row>
    <row r="38" spans="3:5">
      <c r="C38" s="1">
        <f t="shared" si="3"/>
        <v>3</v>
      </c>
      <c r="D38" s="2">
        <v>54</v>
      </c>
      <c r="E38">
        <f t="shared" si="1"/>
        <v>3.375</v>
      </c>
    </row>
    <row r="39" spans="3:5">
      <c r="C39" s="1">
        <f t="shared" si="3"/>
        <v>4.44444444444444</v>
      </c>
      <c r="D39" s="2">
        <v>80</v>
      </c>
      <c r="E39">
        <f t="shared" si="1"/>
        <v>5</v>
      </c>
    </row>
    <row r="40" spans="3:5">
      <c r="C40" s="1">
        <f t="shared" si="3"/>
        <v>6.66666666666667</v>
      </c>
      <c r="D40" s="2">
        <v>120</v>
      </c>
      <c r="E40">
        <f t="shared" si="1"/>
        <v>7.5</v>
      </c>
    </row>
    <row r="41" spans="5:5">
      <c r="E41">
        <f t="shared" si="1"/>
        <v>0</v>
      </c>
    </row>
    <row r="42" spans="3:5">
      <c r="C42" s="1">
        <f t="shared" ref="C42:C71" si="4">D42/18</f>
        <v>3.11111111111111</v>
      </c>
      <c r="D42" s="2">
        <v>56</v>
      </c>
      <c r="E42">
        <f>D42/12</f>
        <v>4.66666666666667</v>
      </c>
    </row>
    <row r="43" spans="3:5">
      <c r="C43" s="1">
        <f t="shared" si="4"/>
        <v>1.33333333333333</v>
      </c>
      <c r="D43" s="2">
        <v>24</v>
      </c>
      <c r="E43">
        <f t="shared" si="1"/>
        <v>1.5</v>
      </c>
    </row>
    <row r="44" spans="3:5">
      <c r="C44" s="1">
        <f t="shared" si="4"/>
        <v>2.66666666666667</v>
      </c>
      <c r="D44" s="2">
        <v>48</v>
      </c>
      <c r="E44">
        <f t="shared" si="1"/>
        <v>3</v>
      </c>
    </row>
    <row r="45" spans="3:5">
      <c r="C45" s="1">
        <f t="shared" si="4"/>
        <v>0.888888888888889</v>
      </c>
      <c r="D45" s="2">
        <v>16</v>
      </c>
      <c r="E45">
        <f t="shared" si="1"/>
        <v>1</v>
      </c>
    </row>
    <row r="46" spans="3:5">
      <c r="C46" s="1">
        <f t="shared" si="4"/>
        <v>2.66666666666667</v>
      </c>
      <c r="D46" s="2">
        <v>48</v>
      </c>
      <c r="E46">
        <f t="shared" si="1"/>
        <v>3</v>
      </c>
    </row>
    <row r="47" spans="3:5">
      <c r="C47" s="1">
        <f t="shared" si="4"/>
        <v>0.888888888888889</v>
      </c>
      <c r="D47" s="2">
        <v>16</v>
      </c>
      <c r="E47">
        <f t="shared" si="1"/>
        <v>1</v>
      </c>
    </row>
    <row r="48" spans="3:5">
      <c r="C48" s="1">
        <f t="shared" si="4"/>
        <v>2.66666666666667</v>
      </c>
      <c r="D48" s="2">
        <v>48</v>
      </c>
      <c r="E48">
        <f t="shared" si="1"/>
        <v>3</v>
      </c>
    </row>
    <row r="49" spans="3:5">
      <c r="C49" s="1">
        <f t="shared" si="4"/>
        <v>0.666666666666667</v>
      </c>
      <c r="D49" s="2">
        <v>12</v>
      </c>
      <c r="E49">
        <f t="shared" si="1"/>
        <v>0.75</v>
      </c>
    </row>
    <row r="50" spans="3:5">
      <c r="C50" s="1">
        <f t="shared" si="4"/>
        <v>2.66666666666667</v>
      </c>
      <c r="D50" s="2">
        <v>48</v>
      </c>
      <c r="E50">
        <f t="shared" si="1"/>
        <v>3</v>
      </c>
    </row>
    <row r="51" spans="3:5">
      <c r="C51" s="1">
        <f t="shared" si="4"/>
        <v>0.666666666666667</v>
      </c>
      <c r="D51" s="2">
        <v>12</v>
      </c>
      <c r="E51">
        <f t="shared" si="1"/>
        <v>0.75</v>
      </c>
    </row>
    <row r="52" spans="3:5">
      <c r="C52" s="1"/>
      <c r="D52" s="2"/>
      <c r="E52">
        <f>D52/12</f>
        <v>0</v>
      </c>
    </row>
    <row r="53" spans="3:5">
      <c r="C53" s="1"/>
      <c r="D53" s="2"/>
      <c r="E53">
        <f t="shared" si="1"/>
        <v>0</v>
      </c>
    </row>
    <row r="54" spans="3:5">
      <c r="C54" s="1"/>
      <c r="D54" s="2"/>
      <c r="E54">
        <f t="shared" si="1"/>
        <v>0</v>
      </c>
    </row>
    <row r="55" spans="3:5">
      <c r="C55" s="1"/>
      <c r="D55" s="2"/>
      <c r="E55">
        <f t="shared" si="1"/>
        <v>0</v>
      </c>
    </row>
    <row r="56" spans="3:5">
      <c r="C56" s="1"/>
      <c r="D56" s="2"/>
      <c r="E56">
        <f t="shared" si="1"/>
        <v>0</v>
      </c>
    </row>
    <row r="57" spans="3:5">
      <c r="C57" s="1">
        <f t="shared" si="4"/>
        <v>2</v>
      </c>
      <c r="D57" s="2">
        <v>36</v>
      </c>
      <c r="E57">
        <f t="shared" si="1"/>
        <v>2.25</v>
      </c>
    </row>
    <row r="58" spans="3:5">
      <c r="C58" s="1">
        <f t="shared" si="4"/>
        <v>0.888888888888889</v>
      </c>
      <c r="D58" s="2">
        <v>16</v>
      </c>
      <c r="E58">
        <f t="shared" si="1"/>
        <v>1</v>
      </c>
    </row>
    <row r="59" spans="3:5">
      <c r="C59" s="1"/>
      <c r="D59" s="2"/>
      <c r="E59">
        <f t="shared" si="1"/>
        <v>0</v>
      </c>
    </row>
    <row r="60" spans="3:5">
      <c r="C60" s="1"/>
      <c r="D60" s="2"/>
      <c r="E60">
        <f t="shared" si="1"/>
        <v>0</v>
      </c>
    </row>
    <row r="61" spans="3:5">
      <c r="C61" s="1"/>
      <c r="D61" s="2"/>
      <c r="E61">
        <f t="shared" si="1"/>
        <v>0</v>
      </c>
    </row>
    <row r="62" spans="3:5">
      <c r="C62" s="1"/>
      <c r="D62" s="2"/>
      <c r="E62">
        <f>D62/12</f>
        <v>0</v>
      </c>
    </row>
    <row r="63" spans="3:5">
      <c r="C63" s="1"/>
      <c r="D63" s="2"/>
      <c r="E63">
        <f t="shared" si="1"/>
        <v>0</v>
      </c>
    </row>
    <row r="64" spans="3:5">
      <c r="C64" s="1">
        <f t="shared" si="4"/>
        <v>2.22222222222222</v>
      </c>
      <c r="D64" s="2">
        <v>40</v>
      </c>
      <c r="E64">
        <f t="shared" si="1"/>
        <v>2.5</v>
      </c>
    </row>
    <row r="65" spans="3:5">
      <c r="C65" s="1">
        <f t="shared" si="4"/>
        <v>1.33333333333333</v>
      </c>
      <c r="D65" s="2">
        <v>24</v>
      </c>
      <c r="E65">
        <f t="shared" si="1"/>
        <v>1.5</v>
      </c>
    </row>
    <row r="66" spans="3:5">
      <c r="C66" s="1">
        <f t="shared" si="4"/>
        <v>1.33333333333333</v>
      </c>
      <c r="D66" s="2">
        <v>24</v>
      </c>
      <c r="E66">
        <f t="shared" si="1"/>
        <v>1.5</v>
      </c>
    </row>
    <row r="67" spans="3:5">
      <c r="C67" s="1">
        <f t="shared" si="4"/>
        <v>1.11111111111111</v>
      </c>
      <c r="D67" s="2">
        <v>20</v>
      </c>
      <c r="E67">
        <f t="shared" ref="E67:E90" si="5">D67/16</f>
        <v>1.25</v>
      </c>
    </row>
    <row r="68" spans="3:5">
      <c r="C68" s="1">
        <f t="shared" si="4"/>
        <v>2.66666666666667</v>
      </c>
      <c r="D68" s="2">
        <v>48</v>
      </c>
      <c r="E68">
        <f t="shared" si="5"/>
        <v>3</v>
      </c>
    </row>
    <row r="69" spans="3:5">
      <c r="C69" s="1">
        <f t="shared" si="4"/>
        <v>2.44444444444444</v>
      </c>
      <c r="D69" s="2">
        <v>44</v>
      </c>
      <c r="E69">
        <f t="shared" si="5"/>
        <v>2.75</v>
      </c>
    </row>
    <row r="70" spans="3:5">
      <c r="C70" s="1">
        <f t="shared" si="4"/>
        <v>6</v>
      </c>
      <c r="D70" s="2">
        <v>108</v>
      </c>
      <c r="E70">
        <f t="shared" si="5"/>
        <v>6.75</v>
      </c>
    </row>
    <row r="71" spans="3:5">
      <c r="C71" s="1">
        <f t="shared" si="4"/>
        <v>4.11111111111111</v>
      </c>
      <c r="D71" s="2">
        <v>74</v>
      </c>
      <c r="E71">
        <f t="shared" si="5"/>
        <v>4.625</v>
      </c>
    </row>
    <row r="72" spans="5:5">
      <c r="E72">
        <f>D72/12</f>
        <v>0</v>
      </c>
    </row>
    <row r="73" spans="3:5">
      <c r="C73" s="5">
        <f t="shared" ref="C73:C76" si="6">D73/18</f>
        <v>3.11111111111111</v>
      </c>
      <c r="D73" s="2">
        <v>56</v>
      </c>
      <c r="E73">
        <f t="shared" si="5"/>
        <v>3.5</v>
      </c>
    </row>
    <row r="74" spans="3:5">
      <c r="C74" s="5">
        <f t="shared" si="6"/>
        <v>1.33333333333333</v>
      </c>
      <c r="D74" s="2">
        <v>24</v>
      </c>
      <c r="E74">
        <f t="shared" si="5"/>
        <v>1.5</v>
      </c>
    </row>
    <row r="75" spans="3:5">
      <c r="C75" s="5">
        <f t="shared" si="6"/>
        <v>2.88888888888889</v>
      </c>
      <c r="D75" s="2">
        <v>52</v>
      </c>
      <c r="E75">
        <f t="shared" si="5"/>
        <v>3.25</v>
      </c>
    </row>
    <row r="76" spans="3:5">
      <c r="C76" s="5">
        <f t="shared" si="6"/>
        <v>1.11111111111111</v>
      </c>
      <c r="D76" s="2">
        <v>20</v>
      </c>
      <c r="E76">
        <f t="shared" si="5"/>
        <v>1.25</v>
      </c>
    </row>
    <row r="77" spans="5:5">
      <c r="E77">
        <f t="shared" si="5"/>
        <v>0</v>
      </c>
    </row>
    <row r="78" spans="3:5">
      <c r="C78" s="5">
        <f t="shared" ref="C78:C82" si="7">D78/18</f>
        <v>6.66666666666667</v>
      </c>
      <c r="D78" s="3">
        <v>120</v>
      </c>
      <c r="E78">
        <f t="shared" si="5"/>
        <v>7.5</v>
      </c>
    </row>
    <row r="79" spans="3:5">
      <c r="C79" s="5">
        <f t="shared" si="7"/>
        <v>2</v>
      </c>
      <c r="D79" s="3">
        <v>36</v>
      </c>
      <c r="E79">
        <f t="shared" si="5"/>
        <v>2.25</v>
      </c>
    </row>
    <row r="80" spans="3:5">
      <c r="C80" s="5">
        <f t="shared" si="7"/>
        <v>2</v>
      </c>
      <c r="D80" s="3">
        <v>36</v>
      </c>
      <c r="E80">
        <f t="shared" si="5"/>
        <v>2.25</v>
      </c>
    </row>
    <row r="81" spans="3:5">
      <c r="C81" s="5">
        <f t="shared" si="7"/>
        <v>1.77777777777778</v>
      </c>
      <c r="D81" s="3">
        <v>32</v>
      </c>
      <c r="E81">
        <f t="shared" si="5"/>
        <v>2</v>
      </c>
    </row>
    <row r="82" spans="3:5">
      <c r="C82" s="5">
        <f t="shared" si="7"/>
        <v>1.77777777777778</v>
      </c>
      <c r="D82" s="3">
        <v>32</v>
      </c>
      <c r="E82">
        <f>D82/12</f>
        <v>2.66666666666667</v>
      </c>
    </row>
    <row r="83" spans="3:5">
      <c r="C83" s="5"/>
      <c r="D83" s="3"/>
      <c r="E83">
        <f t="shared" si="5"/>
        <v>0</v>
      </c>
    </row>
    <row r="84" spans="3:5">
      <c r="C84" s="5">
        <v>1</v>
      </c>
      <c r="D84" s="3">
        <v>24</v>
      </c>
      <c r="E84">
        <f t="shared" si="5"/>
        <v>1.5</v>
      </c>
    </row>
    <row r="85" spans="3:5">
      <c r="C85" s="5"/>
      <c r="D85" s="3"/>
      <c r="E85">
        <f t="shared" si="5"/>
        <v>0</v>
      </c>
    </row>
    <row r="86" spans="3:5">
      <c r="C86" s="5">
        <f t="shared" ref="C86:C90" si="8">D86/18</f>
        <v>10.7777777777778</v>
      </c>
      <c r="D86" s="3">
        <v>194</v>
      </c>
      <c r="E86">
        <f t="shared" si="5"/>
        <v>12.125</v>
      </c>
    </row>
    <row r="87" spans="3:5">
      <c r="C87" s="5">
        <f t="shared" si="8"/>
        <v>9.44444444444444</v>
      </c>
      <c r="D87" s="3">
        <v>170</v>
      </c>
      <c r="E87">
        <f t="shared" si="5"/>
        <v>10.625</v>
      </c>
    </row>
    <row r="88" spans="3:5">
      <c r="C88" s="5">
        <f t="shared" si="8"/>
        <v>4</v>
      </c>
      <c r="D88" s="3">
        <v>72</v>
      </c>
      <c r="E88">
        <f t="shared" si="5"/>
        <v>4.5</v>
      </c>
    </row>
    <row r="89" spans="3:5">
      <c r="C89" s="5">
        <f t="shared" si="8"/>
        <v>3.88888888888889</v>
      </c>
      <c r="D89" s="3">
        <v>70</v>
      </c>
      <c r="E89">
        <f t="shared" si="5"/>
        <v>4.375</v>
      </c>
    </row>
    <row r="90" spans="3:5">
      <c r="C90" s="5">
        <f t="shared" si="8"/>
        <v>3.33333333333333</v>
      </c>
      <c r="D90" s="3">
        <v>60</v>
      </c>
      <c r="E90">
        <f t="shared" si="5"/>
        <v>3.75</v>
      </c>
    </row>
  </sheetData>
  <mergeCells count="8">
    <mergeCell ref="C51:C56"/>
    <mergeCell ref="C58:C63"/>
    <mergeCell ref="C82:C83"/>
    <mergeCell ref="C84:C85"/>
    <mergeCell ref="D51:D56"/>
    <mergeCell ref="D58:D63"/>
    <mergeCell ref="D82:D83"/>
    <mergeCell ref="D84:D85"/>
  </mergeCells>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1413961298</cp:lastModifiedBy>
  <dcterms:created xsi:type="dcterms:W3CDTF">2006-09-13T11:21:00Z</dcterms:created>
  <dcterms:modified xsi:type="dcterms:W3CDTF">2019-03-18T07:59:45Z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